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15480" windowHeight="11640" activeTab="0"/>
  </bookViews>
  <sheets>
    <sheet name="ゴルフ成績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<sst xmlns="http://schemas.openxmlformats.org/spreadsheetml/2006/main" count="12" uniqueCount="12">
  <si>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ＮＥＴ</t>
  </si>
  <si>
    <t>TOTAL</t>
  </si>
  <si>
    <t>ＨＣＰ</t>
  </si>
  <si>
    <t>ＲＡＮＫ</t>
  </si>
  <si>
    <t>備  考</t>
  </si>
  <si>
    <t>ゴ ル フ 成 績 表</t>
  </si>
  <si>
    <t>ＮＡＭＥ</t>
  </si>
  <si>
    <t>ＩＮ</t>
  </si>
  <si>
    <t>新ＨＣＰ</t>
  </si>
  <si>
    <t>生年月日</t>
  </si>
  <si>
    <t>★初参加</t>
  </si>
  <si>
    <t>ＯＵＴ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</si>
</sst>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15</xdr:row>
      <xdr:rowOff>0</xdr:rowOff>
    </xdr:from>
    <xdr:to>
      <xdr:col>7</xdr:col>
      <xdr:colOff>866775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0" y="2886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"/>
  <sheetViews>
    <sheetView tabSelected="1" zoomScale="75" zoomScaleNormal="75" workbookViewId="0" topLeftCell="A1">
      <selection activeCell="I30" sqref="I30"/>
    </sheetView>
  </sheetViews>
  <sheetFormatPr defaultColWidth="8.796875" defaultRowHeight="14.25"/>
  <cols>
    <col min="1" max="1" width="10.59765625" style="3" bestFit="1" customWidth="1"/>
    <col min="2" max="2" width="6.19921875" style="3" bestFit="1" customWidth="1"/>
    <col min="3" max="3" width="8.5" style="3" bestFit="1" customWidth="1"/>
    <col min="4" max="4" width="7.69921875" style="3" bestFit="1" customWidth="1"/>
    <col min="5" max="6" width="8.5" style="3" bestFit="1" customWidth="1"/>
    <col min="7" max="7" width="13" style="3" bestFit="1" customWidth="1"/>
    <col min="8" max="8" width="10.59765625" style="3" customWidth="1"/>
    <col min="9" max="9" width="11" style="3" bestFit="1" customWidth="1"/>
    <col min="10" max="10" width="8.59765625" style="3" bestFit="1" customWidth="1"/>
    <col min="11" max="11" width="10.59765625" style="3" bestFit="1" customWidth="1"/>
    <col min="12" max="16384" width="9" style="3" customWidth="1"/>
  </cols>
  <sheetData>
    <row r="1" spans="1:11" ht="13.5">
      <c r="A1" s="6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8" customHeight="1">
      <c r="A3" s="1"/>
      <c r="B3" s="1"/>
      <c r="C3" s="1"/>
      <c r="D3" s="1"/>
      <c r="E3" s="1"/>
      <c r="F3" s="1"/>
      <c r="G3" s="1"/>
      <c r="H3" s="22" t="s">
        <v>10</v>
      </c>
      <c r="I3" s="22"/>
      <c r="J3" s="22"/>
      <c r="K3" s="22"/>
    </row>
    <row r="4" spans="1:11" s="7" customFormat="1" ht="29.25" customHeight="1">
      <c r="A4" s="8" t="s">
        <v>6</v>
      </c>
      <c r="B4" s="8" t="s">
        <v>7</v>
      </c>
      <c r="C4" s="8" t="s">
        <v>11</v>
      </c>
      <c r="D4" s="9" t="s">
        <v>1</v>
      </c>
      <c r="E4" s="8" t="s">
        <v>2</v>
      </c>
      <c r="F4" s="8" t="s">
        <v>0</v>
      </c>
      <c r="G4" s="8">
        <f>COUNTA($A$5:$A$30)</f>
        <v>15</v>
      </c>
      <c r="H4" s="8" t="s">
        <v>3</v>
      </c>
      <c r="I4" s="8" t="s">
        <v>9</v>
      </c>
      <c r="J4" s="8" t="s">
        <v>4</v>
      </c>
      <c r="K4" s="10" t="s">
        <v>8</v>
      </c>
    </row>
    <row r="5" spans="1:12" ht="13.5">
      <c r="A5" s="11">
        <v>1</v>
      </c>
      <c r="B5" s="12">
        <v>58</v>
      </c>
      <c r="C5" s="12">
        <v>50</v>
      </c>
      <c r="D5" s="13">
        <f aca="true" t="shared" si="0" ref="D5:D19">IF(A5="","",SUM(B5:C5))</f>
        <v>108</v>
      </c>
      <c r="E5" s="12">
        <v>16</v>
      </c>
      <c r="F5" s="13">
        <f aca="true" t="shared" si="1" ref="F5:F19">IF(A5="","",D5-E5)</f>
        <v>92</v>
      </c>
      <c r="G5" s="14">
        <f ca="1">IF(F5="","",F5-(NOW()-I5)/100000)</f>
        <v>91.81781586184954</v>
      </c>
      <c r="H5" s="12">
        <f ca="1">IF(A5="","",RANK(G5,OFFSET($G$5,0,0,$G$4,1),1))</f>
        <v>9</v>
      </c>
      <c r="I5" s="15">
        <v>20416</v>
      </c>
      <c r="J5" s="12"/>
      <c r="K5" s="12"/>
      <c r="L5" s="16"/>
    </row>
    <row r="6" spans="1:12" ht="13.5">
      <c r="A6" s="11">
        <v>2</v>
      </c>
      <c r="B6" s="12">
        <v>56</v>
      </c>
      <c r="C6" s="12">
        <v>56</v>
      </c>
      <c r="D6" s="13">
        <f t="shared" si="0"/>
        <v>112</v>
      </c>
      <c r="E6" s="12">
        <v>6</v>
      </c>
      <c r="F6" s="13">
        <f t="shared" si="1"/>
        <v>106</v>
      </c>
      <c r="G6" s="14">
        <f aca="true" ca="1" t="shared" si="2" ref="G6:G30">IF(F6="","",F6-(NOW()-I6)/100000)</f>
        <v>105.84405586184954</v>
      </c>
      <c r="H6" s="12">
        <f aca="true" ca="1" t="shared" si="3" ref="H6:H30">IF(A6="","",RANK(G6,OFFSET($G$5,0,0,$G$4,1),1))</f>
        <v>15</v>
      </c>
      <c r="I6" s="15">
        <v>23040</v>
      </c>
      <c r="J6" s="12"/>
      <c r="K6" s="12"/>
      <c r="L6" s="16"/>
    </row>
    <row r="7" spans="1:12" ht="13.5">
      <c r="A7" s="11">
        <v>3</v>
      </c>
      <c r="B7" s="12">
        <v>64</v>
      </c>
      <c r="C7" s="12">
        <v>58</v>
      </c>
      <c r="D7" s="13">
        <f t="shared" si="0"/>
        <v>122</v>
      </c>
      <c r="E7" s="12">
        <v>20</v>
      </c>
      <c r="F7" s="13">
        <f t="shared" si="1"/>
        <v>102</v>
      </c>
      <c r="G7" s="14">
        <f ca="1" t="shared" si="2"/>
        <v>101.82651586184954</v>
      </c>
      <c r="H7" s="12">
        <f ca="1" t="shared" si="3"/>
        <v>14</v>
      </c>
      <c r="I7" s="15">
        <v>21286</v>
      </c>
      <c r="J7" s="12"/>
      <c r="K7" s="12"/>
      <c r="L7" s="16"/>
    </row>
    <row r="8" spans="1:12" ht="13.5">
      <c r="A8" s="11">
        <v>4</v>
      </c>
      <c r="B8" s="12">
        <v>46</v>
      </c>
      <c r="C8" s="12">
        <v>43</v>
      </c>
      <c r="D8" s="13">
        <f t="shared" si="0"/>
        <v>89</v>
      </c>
      <c r="E8" s="12">
        <v>16</v>
      </c>
      <c r="F8" s="13">
        <f t="shared" si="1"/>
        <v>73</v>
      </c>
      <c r="G8" s="14">
        <f ca="1" t="shared" si="2"/>
        <v>72.83513586184954</v>
      </c>
      <c r="H8" s="12">
        <f ca="1" t="shared" si="3"/>
        <v>3</v>
      </c>
      <c r="I8" s="15">
        <v>22148</v>
      </c>
      <c r="J8" s="12"/>
      <c r="K8" s="12"/>
      <c r="L8" s="16"/>
    </row>
    <row r="9" spans="1:12" ht="13.5">
      <c r="A9" s="11">
        <v>5</v>
      </c>
      <c r="B9" s="12">
        <v>49</v>
      </c>
      <c r="C9" s="12">
        <v>48</v>
      </c>
      <c r="D9" s="13">
        <f t="shared" si="0"/>
        <v>97</v>
      </c>
      <c r="E9" s="12">
        <v>6</v>
      </c>
      <c r="F9" s="13">
        <f t="shared" si="1"/>
        <v>91</v>
      </c>
      <c r="G9" s="14">
        <f ca="1" t="shared" si="2"/>
        <v>90.80155586184954</v>
      </c>
      <c r="H9" s="12">
        <f ca="1" t="shared" si="3"/>
        <v>8</v>
      </c>
      <c r="I9" s="15">
        <v>18790</v>
      </c>
      <c r="J9" s="12"/>
      <c r="K9" s="12"/>
      <c r="L9" s="16"/>
    </row>
    <row r="10" spans="1:12" ht="13.5">
      <c r="A10" s="11">
        <v>6</v>
      </c>
      <c r="B10" s="12">
        <v>54</v>
      </c>
      <c r="C10" s="12">
        <v>50</v>
      </c>
      <c r="D10" s="13">
        <f t="shared" si="0"/>
        <v>104</v>
      </c>
      <c r="E10" s="12">
        <v>8</v>
      </c>
      <c r="F10" s="13">
        <f t="shared" si="1"/>
        <v>96</v>
      </c>
      <c r="G10" s="14">
        <f ca="1" t="shared" si="2"/>
        <v>95.78938586184954</v>
      </c>
      <c r="H10" s="12">
        <f ca="1" t="shared" si="3"/>
        <v>10</v>
      </c>
      <c r="I10" s="15">
        <v>17573</v>
      </c>
      <c r="J10" s="12"/>
      <c r="K10" s="12"/>
      <c r="L10" s="16"/>
    </row>
    <row r="11" spans="1:12" ht="13.5">
      <c r="A11" s="11">
        <v>7</v>
      </c>
      <c r="B11" s="12">
        <v>44</v>
      </c>
      <c r="C11" s="12">
        <v>43</v>
      </c>
      <c r="D11" s="13">
        <f t="shared" si="0"/>
        <v>87</v>
      </c>
      <c r="E11" s="12">
        <v>8</v>
      </c>
      <c r="F11" s="13">
        <f t="shared" si="1"/>
        <v>79</v>
      </c>
      <c r="G11" s="14">
        <f ca="1" t="shared" si="2"/>
        <v>78.80258586184954</v>
      </c>
      <c r="H11" s="12">
        <f ca="1" t="shared" si="3"/>
        <v>5</v>
      </c>
      <c r="I11" s="15">
        <v>18893</v>
      </c>
      <c r="J11" s="12"/>
      <c r="K11" s="12"/>
      <c r="L11" s="16"/>
    </row>
    <row r="12" spans="1:12" ht="13.5">
      <c r="A12" s="11">
        <v>8</v>
      </c>
      <c r="B12" s="12">
        <v>47</v>
      </c>
      <c r="C12" s="12">
        <v>48</v>
      </c>
      <c r="D12" s="13">
        <f t="shared" si="0"/>
        <v>95</v>
      </c>
      <c r="E12" s="12">
        <v>30</v>
      </c>
      <c r="F12" s="13">
        <f t="shared" si="1"/>
        <v>65</v>
      </c>
      <c r="G12" s="14">
        <f ca="1" t="shared" si="2"/>
        <v>64.84238586184954</v>
      </c>
      <c r="H12" s="12">
        <f ca="1" t="shared" si="3"/>
        <v>1</v>
      </c>
      <c r="I12" s="15">
        <v>22873</v>
      </c>
      <c r="J12" s="12"/>
      <c r="K12" s="12"/>
      <c r="L12" s="16"/>
    </row>
    <row r="13" spans="1:12" ht="13.5">
      <c r="A13" s="11">
        <v>9</v>
      </c>
      <c r="B13" s="12">
        <v>43</v>
      </c>
      <c r="C13" s="12">
        <v>41</v>
      </c>
      <c r="D13" s="13">
        <f t="shared" si="0"/>
        <v>84</v>
      </c>
      <c r="E13" s="12">
        <v>12</v>
      </c>
      <c r="F13" s="13">
        <f t="shared" si="1"/>
        <v>72</v>
      </c>
      <c r="G13" s="14">
        <f ca="1" t="shared" si="2"/>
        <v>71.82111586184953</v>
      </c>
      <c r="H13" s="12">
        <f ca="1" t="shared" si="3"/>
        <v>2</v>
      </c>
      <c r="I13" s="15">
        <v>20746</v>
      </c>
      <c r="J13" s="12"/>
      <c r="K13" s="12"/>
      <c r="L13" s="16"/>
    </row>
    <row r="14" spans="1:12" ht="13.5">
      <c r="A14" s="11">
        <v>10</v>
      </c>
      <c r="B14" s="12">
        <v>54</v>
      </c>
      <c r="C14" s="12">
        <v>45</v>
      </c>
      <c r="D14" s="13">
        <f t="shared" si="0"/>
        <v>99</v>
      </c>
      <c r="E14" s="12">
        <v>8</v>
      </c>
      <c r="F14" s="13">
        <f t="shared" si="1"/>
        <v>91</v>
      </c>
      <c r="G14" s="14">
        <f ca="1" t="shared" si="2"/>
        <v>90.79111586184953</v>
      </c>
      <c r="H14" s="12">
        <f ca="1" t="shared" si="3"/>
        <v>7</v>
      </c>
      <c r="I14" s="15">
        <v>17746</v>
      </c>
      <c r="J14" s="12"/>
      <c r="K14" s="12"/>
      <c r="L14" s="16"/>
    </row>
    <row r="15" spans="1:12" ht="13.5">
      <c r="A15" s="11">
        <v>11</v>
      </c>
      <c r="B15" s="12">
        <v>49</v>
      </c>
      <c r="C15" s="12">
        <v>50</v>
      </c>
      <c r="D15" s="13">
        <f t="shared" si="0"/>
        <v>99</v>
      </c>
      <c r="E15" s="12">
        <v>16</v>
      </c>
      <c r="F15" s="13">
        <f t="shared" si="1"/>
        <v>83</v>
      </c>
      <c r="G15" s="14">
        <f ca="1" t="shared" si="2"/>
        <v>82.84882586184953</v>
      </c>
      <c r="H15" s="12">
        <f ca="1" t="shared" si="3"/>
        <v>6</v>
      </c>
      <c r="I15" s="15">
        <v>23517</v>
      </c>
      <c r="J15" s="17"/>
      <c r="K15" s="12"/>
      <c r="L15" s="16"/>
    </row>
    <row r="16" spans="1:12" ht="13.5">
      <c r="A16" s="11">
        <v>12</v>
      </c>
      <c r="B16" s="12">
        <v>46</v>
      </c>
      <c r="C16" s="12">
        <v>48</v>
      </c>
      <c r="D16" s="13">
        <f t="shared" si="0"/>
        <v>94</v>
      </c>
      <c r="E16" s="12">
        <v>19</v>
      </c>
      <c r="F16" s="13">
        <f t="shared" si="1"/>
        <v>75</v>
      </c>
      <c r="G16" s="14">
        <f ca="1" t="shared" si="2"/>
        <v>74.83081586184954</v>
      </c>
      <c r="H16" s="12">
        <f ca="1" t="shared" si="3"/>
        <v>4</v>
      </c>
      <c r="I16" s="15">
        <v>21716</v>
      </c>
      <c r="J16" s="12"/>
      <c r="K16" s="12"/>
      <c r="L16" s="16"/>
    </row>
    <row r="17" spans="1:12" ht="13.5">
      <c r="A17" s="11">
        <v>13</v>
      </c>
      <c r="B17" s="12">
        <v>52</v>
      </c>
      <c r="C17" s="12">
        <v>56</v>
      </c>
      <c r="D17" s="13">
        <f t="shared" si="0"/>
        <v>108</v>
      </c>
      <c r="E17" s="12">
        <v>9</v>
      </c>
      <c r="F17" s="13">
        <f t="shared" si="1"/>
        <v>99</v>
      </c>
      <c r="G17" s="14">
        <f ca="1" t="shared" si="2"/>
        <v>98.82356586184953</v>
      </c>
      <c r="H17" s="12">
        <f ca="1" t="shared" si="3"/>
        <v>12</v>
      </c>
      <c r="I17" s="15">
        <v>20991</v>
      </c>
      <c r="J17" s="12"/>
      <c r="K17" s="12"/>
      <c r="L17" s="16"/>
    </row>
    <row r="18" spans="1:12" ht="13.5">
      <c r="A18" s="11">
        <v>14</v>
      </c>
      <c r="B18" s="12">
        <v>50</v>
      </c>
      <c r="C18" s="12">
        <v>48</v>
      </c>
      <c r="D18" s="13">
        <f t="shared" si="0"/>
        <v>98</v>
      </c>
      <c r="E18" s="12">
        <v>0</v>
      </c>
      <c r="F18" s="13">
        <f t="shared" si="1"/>
        <v>98</v>
      </c>
      <c r="G18" s="14">
        <f ca="1" t="shared" si="2"/>
        <v>97.80210586184954</v>
      </c>
      <c r="H18" s="12">
        <f ca="1" t="shared" si="3"/>
        <v>11</v>
      </c>
      <c r="I18" s="15">
        <v>18845</v>
      </c>
      <c r="J18" s="12"/>
      <c r="K18" s="12"/>
      <c r="L18" s="16"/>
    </row>
    <row r="19" spans="1:12" ht="13.5">
      <c r="A19" s="11">
        <v>15</v>
      </c>
      <c r="B19" s="12">
        <v>54</v>
      </c>
      <c r="C19" s="12">
        <v>55</v>
      </c>
      <c r="D19" s="13">
        <f t="shared" si="0"/>
        <v>109</v>
      </c>
      <c r="E19" s="12">
        <v>8</v>
      </c>
      <c r="F19" s="13">
        <f t="shared" si="1"/>
        <v>101</v>
      </c>
      <c r="G19" s="14">
        <f ca="1" t="shared" si="2"/>
        <v>100.80052586184954</v>
      </c>
      <c r="H19" s="12">
        <f ca="1" t="shared" si="3"/>
        <v>13</v>
      </c>
      <c r="I19" s="15">
        <v>18687</v>
      </c>
      <c r="J19" s="12"/>
      <c r="K19" s="12"/>
      <c r="L19" s="16"/>
    </row>
    <row r="20" spans="1:11" s="20" customFormat="1" ht="13.5">
      <c r="A20" s="18"/>
      <c r="B20" s="13"/>
      <c r="C20" s="13"/>
      <c r="D20" s="13">
        <f>IF(A20="","",SUM(B20:C20))</f>
      </c>
      <c r="E20" s="13"/>
      <c r="F20" s="13">
        <f>IF(A20="","",D20-E20)</f>
      </c>
      <c r="G20" s="14">
        <f ca="1" t="shared" si="2"/>
      </c>
      <c r="H20" s="12">
        <f ca="1" t="shared" si="3"/>
      </c>
      <c r="I20" s="5"/>
      <c r="J20" s="4"/>
      <c r="K20" s="19"/>
    </row>
    <row r="21" spans="1:11" ht="13.5">
      <c r="A21" s="21"/>
      <c r="B21" s="21"/>
      <c r="C21" s="21"/>
      <c r="D21" s="13">
        <f aca="true" t="shared" si="4" ref="D21:D30">IF(A21="","",SUM(B21:C21))</f>
      </c>
      <c r="E21" s="4"/>
      <c r="F21" s="13">
        <f aca="true" t="shared" si="5" ref="F21:F30">IF(A21="","",D21-E21)</f>
      </c>
      <c r="G21" s="14">
        <f ca="1" t="shared" si="2"/>
      </c>
      <c r="H21" s="12">
        <f ca="1" t="shared" si="3"/>
      </c>
      <c r="I21" s="5"/>
      <c r="J21" s="4"/>
      <c r="K21" s="4"/>
    </row>
    <row r="22" spans="1:11" ht="13.5">
      <c r="A22" s="4"/>
      <c r="B22" s="4"/>
      <c r="C22" s="4"/>
      <c r="D22" s="13">
        <f t="shared" si="4"/>
      </c>
      <c r="E22" s="13"/>
      <c r="F22" s="13">
        <f t="shared" si="5"/>
      </c>
      <c r="G22" s="14">
        <f ca="1" t="shared" si="2"/>
      </c>
      <c r="H22" s="12">
        <f ca="1" t="shared" si="3"/>
      </c>
      <c r="I22" s="15"/>
      <c r="J22" s="4"/>
      <c r="K22" s="4"/>
    </row>
    <row r="23" spans="1:11" ht="13.5">
      <c r="A23" s="4"/>
      <c r="B23" s="4"/>
      <c r="C23" s="4"/>
      <c r="D23" s="13">
        <f t="shared" si="4"/>
      </c>
      <c r="E23" s="4"/>
      <c r="F23" s="13">
        <f t="shared" si="5"/>
      </c>
      <c r="G23" s="14">
        <f ca="1" t="shared" si="2"/>
      </c>
      <c r="H23" s="12">
        <f ca="1" t="shared" si="3"/>
      </c>
      <c r="I23" s="5"/>
      <c r="J23" s="4"/>
      <c r="K23" s="4"/>
    </row>
    <row r="24" spans="1:11" ht="13.5">
      <c r="A24" s="4"/>
      <c r="B24" s="4"/>
      <c r="C24" s="4"/>
      <c r="D24" s="13">
        <f t="shared" si="4"/>
      </c>
      <c r="E24" s="4"/>
      <c r="F24" s="13">
        <f t="shared" si="5"/>
      </c>
      <c r="G24" s="14">
        <f ca="1" t="shared" si="2"/>
      </c>
      <c r="H24" s="12">
        <f ca="1" t="shared" si="3"/>
      </c>
      <c r="I24" s="5"/>
      <c r="J24" s="4"/>
      <c r="K24" s="4"/>
    </row>
    <row r="25" spans="1:11" ht="13.5">
      <c r="A25" s="4"/>
      <c r="B25" s="4"/>
      <c r="C25" s="4"/>
      <c r="D25" s="13">
        <f t="shared" si="4"/>
      </c>
      <c r="E25" s="4"/>
      <c r="F25" s="13">
        <f t="shared" si="5"/>
      </c>
      <c r="G25" s="14">
        <f ca="1" t="shared" si="2"/>
      </c>
      <c r="H25" s="12">
        <f ca="1" t="shared" si="3"/>
      </c>
      <c r="I25" s="5"/>
      <c r="J25" s="4"/>
      <c r="K25" s="4"/>
    </row>
    <row r="26" spans="1:11" ht="13.5">
      <c r="A26" s="4"/>
      <c r="B26" s="4"/>
      <c r="C26" s="4"/>
      <c r="D26" s="13">
        <f t="shared" si="4"/>
      </c>
      <c r="E26" s="4"/>
      <c r="F26" s="13">
        <f t="shared" si="5"/>
      </c>
      <c r="G26" s="14">
        <f ca="1" t="shared" si="2"/>
      </c>
      <c r="H26" s="12">
        <f ca="1" t="shared" si="3"/>
      </c>
      <c r="I26" s="5"/>
      <c r="J26" s="4"/>
      <c r="K26" s="4"/>
    </row>
    <row r="27" spans="1:11" ht="13.5">
      <c r="A27" s="4"/>
      <c r="B27" s="4"/>
      <c r="C27" s="4"/>
      <c r="D27" s="13">
        <f t="shared" si="4"/>
      </c>
      <c r="E27" s="4"/>
      <c r="F27" s="13">
        <f t="shared" si="5"/>
      </c>
      <c r="G27" s="14">
        <f ca="1" t="shared" si="2"/>
      </c>
      <c r="H27" s="12">
        <f ca="1" t="shared" si="3"/>
      </c>
      <c r="I27" s="5"/>
      <c r="J27" s="4"/>
      <c r="K27" s="4"/>
    </row>
    <row r="28" spans="1:11" ht="13.5">
      <c r="A28" s="4"/>
      <c r="B28" s="4"/>
      <c r="C28" s="4"/>
      <c r="D28" s="13">
        <f t="shared" si="4"/>
      </c>
      <c r="E28" s="4"/>
      <c r="F28" s="13">
        <f t="shared" si="5"/>
      </c>
      <c r="G28" s="14">
        <f ca="1" t="shared" si="2"/>
      </c>
      <c r="H28" s="12">
        <f ca="1" t="shared" si="3"/>
      </c>
      <c r="I28" s="5"/>
      <c r="J28" s="4"/>
      <c r="K28" s="4"/>
    </row>
    <row r="29" spans="1:11" ht="13.5">
      <c r="A29" s="4"/>
      <c r="B29" s="4"/>
      <c r="C29" s="4"/>
      <c r="D29" s="13">
        <f t="shared" si="4"/>
      </c>
      <c r="E29" s="4"/>
      <c r="F29" s="13">
        <f t="shared" si="5"/>
      </c>
      <c r="G29" s="14">
        <f ca="1" t="shared" si="2"/>
      </c>
      <c r="H29" s="12">
        <f ca="1" t="shared" si="3"/>
      </c>
      <c r="I29" s="5"/>
      <c r="J29" s="4"/>
      <c r="K29" s="4"/>
    </row>
    <row r="30" spans="1:11" ht="13.5">
      <c r="A30" s="4"/>
      <c r="B30" s="4"/>
      <c r="C30" s="4"/>
      <c r="D30" s="13">
        <f t="shared" si="4"/>
      </c>
      <c r="E30" s="4"/>
      <c r="F30" s="13">
        <f t="shared" si="5"/>
      </c>
      <c r="G30" s="14">
        <f ca="1" t="shared" si="2"/>
      </c>
      <c r="H30" s="12">
        <f ca="1" t="shared" si="3"/>
      </c>
      <c r="I30" s="5"/>
      <c r="J30" s="4"/>
      <c r="K30" s="4"/>
    </row>
  </sheetData>
  <mergeCells count="1">
    <mergeCell ref="H3:K3"/>
  </mergeCells>
  <conditionalFormatting sqref="A5:K30">
    <cfRule type="expression" priority="1" dxfId="0" stopIfTrue="1">
      <formula>$A5&lt;&gt;""</formula>
    </cfRule>
  </conditionalFormatting>
  <printOptions/>
  <pageMargins left="0.42" right="0.1968503937007874" top="0.6299212598425197" bottom="0.5905511811023623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2005-10-06T05:00:48Z</cp:lastPrinted>
  <dcterms:created xsi:type="dcterms:W3CDTF">2002-05-30T02:25:41Z</dcterms:created>
  <dcterms:modified xsi:type="dcterms:W3CDTF">2005-10-09T00:56:47Z</dcterms:modified>
  <cp:category/>
  <cp:version/>
  <cp:contentType/>
  <cp:contentStatus/>
</cp:coreProperties>
</file>